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<sst xmlns="http://schemas.openxmlformats.org/spreadsheetml/2006/main" count="31" uniqueCount="20">
  <si>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Deep Low</t>
  </si>
  <si>
    <t>Door Opening</t>
  </si>
  <si>
    <t>Enter Density</t>
  </si>
  <si>
    <t>Enter Rate</t>
  </si>
  <si>
    <t>Enter Width</t>
  </si>
  <si>
    <t>Gear</t>
  </si>
  <si>
    <t>High</t>
  </si>
  <si>
    <t>Jockey</t>
  </si>
  <si>
    <t>Large</t>
  </si>
  <si>
    <t>Low</t>
  </si>
  <si>
    <t>Medium</t>
  </si>
  <si>
    <t>Small</t>
  </si>
  <si>
    <t>Standard</t>
  </si>
  <si>
    <t>www.transpread.com   transpread@transpread.com</t>
  </si>
  <si>
    <t>Quad</t>
  </si>
  <si>
    <t xml:space="preserve">Maximum Door Opening 400mm </t>
  </si>
  <si>
    <t>Check manual for minimum door opening for product</t>
  </si>
  <si>
    <t>1000 Feed System Slow Speed 60t output</t>
  </si>
  <si>
    <t>TRANSPREAD rate calculator Metric</t>
  </si>
  <si>
    <t>1000 Feed System  Standard Box 50T output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</si>
</sst>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1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top"/>
    </xf>
    <xf numFmtId="0" fontId="0" fillId="0" borderId="0" xfId="16">
      <alignment horizontal="center"/>
      <protection/>
    </xf>
    <xf numFmtId="0" fontId="5" fillId="2" borderId="1" xfId="16">
      <alignment horizontal="center"/>
      <protection/>
    </xf>
    <xf numFmtId="0" fontId="5" fillId="2" borderId="1" xfId="16">
      <alignment horizontal="center" vertical="top"/>
      <protection/>
    </xf>
    <xf numFmtId="0" fontId="0" fillId="2" borderId="1" xfId="16">
      <alignment horizontal="center" vertical="top"/>
      <protection/>
    </xf>
    <xf numFmtId="0" fontId="5" fillId="3" borderId="1" xfId="16">
      <alignment horizontal="center" vertical="top"/>
      <protection/>
    </xf>
    <xf numFmtId="0" fontId="5" fillId="4" borderId="1" xfId="16">
      <alignment horizontal="center" vertical="top"/>
      <protection/>
    </xf>
    <xf numFmtId="0" fontId="5" fillId="0" borderId="1" xfId="16">
      <alignment horizontal="center" vertical="top"/>
      <protection/>
    </xf>
    <xf numFmtId="1" fontId="5" fillId="0" borderId="1" xfId="16">
      <alignment horizontal="center" vertical="top"/>
      <protection/>
    </xf>
    <xf numFmtId="0" fontId="6" fillId="5" borderId="2" xfId="16">
      <alignment horizontal="center" vertical="center" wrapText="1"/>
      <protection/>
    </xf>
    <xf numFmtId="0" fontId="6" fillId="5" borderId="3" xfId="16">
      <alignment horizontal="center" vertical="center" wrapText="1"/>
      <protection/>
    </xf>
    <xf numFmtId="0" fontId="5" fillId="3" borderId="1" xfId="16" applyProtection="1">
      <alignment horizontal="center" vertical="top"/>
      <protection locked="0"/>
    </xf>
    <xf numFmtId="0" fontId="6" fillId="5" borderId="4" xfId="16" applyFont="1" applyBorder="1" applyAlignment="1">
      <alignment horizontal="center" vertical="center" wrapText="1"/>
      <protection/>
    </xf>
    <xf numFmtId="1" fontId="5" fillId="6" borderId="1" xfId="16" applyFill="1">
      <alignment horizontal="center" vertical="top"/>
      <protection/>
    </xf>
    <xf numFmtId="0" fontId="5" fillId="6" borderId="1" xfId="16" applyFill="1">
      <alignment horizontal="center"/>
      <protection/>
    </xf>
    <xf numFmtId="2" fontId="0" fillId="0" borderId="0" xfId="0" applyNumberFormat="1" applyAlignment="1">
      <alignment vertical="top"/>
    </xf>
    <xf numFmtId="0" fontId="1" fillId="7" borderId="3" xfId="16" applyFont="1">
      <alignment horizontal="center"/>
      <protection/>
    </xf>
    <xf numFmtId="0" fontId="6" fillId="2" borderId="1" xfId="16" applyFont="1" applyFill="1">
      <alignment horizontal="center" vertical="top"/>
      <protection/>
    </xf>
    <xf numFmtId="0" fontId="8" fillId="7" borderId="2" xfId="16" applyFont="1">
      <alignment horizontal="center"/>
      <protection/>
    </xf>
    <xf numFmtId="0" fontId="7" fillId="7" borderId="5" xfId="16">
      <alignment horizontal="center"/>
      <protection/>
    </xf>
    <xf numFmtId="0" fontId="7" fillId="7" borderId="3" xfId="16">
      <alignment horizontal="center"/>
      <protection/>
    </xf>
    <xf numFmtId="0" fontId="5" fillId="4" borderId="6" xfId="16">
      <alignment horizontal="center" vertical="center"/>
      <protection/>
    </xf>
    <xf numFmtId="0" fontId="5" fillId="4" borderId="7" xfId="16">
      <alignment horizontal="center" vertical="center"/>
      <protection/>
    </xf>
    <xf numFmtId="0" fontId="5" fillId="4" borderId="8" xfId="16">
      <alignment horizontal="center" vertical="center"/>
      <protection/>
    </xf>
    <xf numFmtId="0" fontId="6" fillId="5" borderId="2" xfId="16" applyFont="1">
      <alignment horizontal="center" vertical="center" wrapText="1"/>
      <protection/>
    </xf>
    <xf numFmtId="0" fontId="6" fillId="5" borderId="5" xfId="16">
      <alignment horizontal="center" vertical="center" wrapText="1"/>
      <protection/>
    </xf>
    <xf numFmtId="0" fontId="6" fillId="5" borderId="3" xfId="16">
      <alignment horizontal="center" vertical="center" wrapText="1"/>
      <protection/>
    </xf>
    <xf numFmtId="0" fontId="6" fillId="5" borderId="9" xfId="16">
      <alignment horizontal="center" vertical="center" wrapText="1"/>
      <protection/>
    </xf>
    <xf numFmtId="0" fontId="6" fillId="5" borderId="10" xfId="16" applyFont="1" applyBorder="1" applyAlignment="1">
      <alignment horizontal="center" vertical="center" wrapText="1"/>
      <protection/>
    </xf>
    <xf numFmtId="0" fontId="6" fillId="5" borderId="4" xfId="16" applyFont="1" applyBorder="1" applyAlignment="1">
      <alignment horizontal="center" vertical="center" wrapText="1"/>
      <protection/>
    </xf>
    <xf numFmtId="0" fontId="6" fillId="5" borderId="11" xfId="16" applyFont="1" applyBorder="1" applyAlignment="1">
      <alignment horizontal="center" vertical="center" wrapText="1"/>
      <protection/>
    </xf>
    <xf numFmtId="0" fontId="8" fillId="7" borderId="12" xfId="16" applyFont="1">
      <alignment horizontal="center"/>
      <protection/>
    </xf>
    <xf numFmtId="0" fontId="7" fillId="7" borderId="13" xfId="16">
      <alignment horizontal="center"/>
      <protection/>
    </xf>
    <xf numFmtId="0" fontId="0" fillId="0" borderId="13" xfId="16">
      <alignment vertical="top"/>
      <protection/>
    </xf>
    <xf numFmtId="0" fontId="1" fillId="7" borderId="2" xfId="16" applyFont="1">
      <alignment horizontal="center"/>
      <protection/>
    </xf>
    <xf numFmtId="0" fontId="5" fillId="8" borderId="1" xfId="16" applyFill="1">
      <alignment horizontal="center" vertical="top"/>
      <protection/>
    </xf>
    <xf numFmtId="0" fontId="5" fillId="9" borderId="1" xfId="16" applyFont="1" applyFill="1">
      <alignment horizontal="center" vertical="top"/>
      <protection/>
    </xf>
    <xf numFmtId="0" fontId="11" fillId="2" borderId="1" xfId="16" applyFont="1">
      <alignment horizontal="center" vertical="top"/>
      <protection/>
    </xf>
    <xf numFmtId="0" fontId="12" fillId="2" borderId="1" xfId="16" applyFont="1">
      <alignment horizontal="center" vertical="top"/>
      <protection/>
    </xf>
    <xf numFmtId="0" fontId="6" fillId="6" borderId="1" xfId="16" applyFont="1" applyFill="1">
      <alignment horizontal="center" vertical="top"/>
      <protection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RowColHeaders="0" tabSelected="1" workbookViewId="0" topLeftCell="A1">
      <selection activeCell="F2" sqref="F2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6" width="13.57421875" style="0" customWidth="1"/>
    <col min="7" max="7" width="14.57421875" style="0" customWidth="1"/>
  </cols>
  <sheetData>
    <row r="1" spans="1:7" ht="26.25">
      <c r="A1" s="31" t="s">
        <v>18</v>
      </c>
      <c r="B1" s="32"/>
      <c r="C1" s="32"/>
      <c r="D1" s="32"/>
      <c r="E1" s="32"/>
      <c r="F1" s="32"/>
      <c r="G1" s="33"/>
    </row>
    <row r="2" spans="1:7" ht="25.5">
      <c r="A2" s="34" t="s">
        <v>19</v>
      </c>
      <c r="B2" s="19"/>
      <c r="C2" s="19"/>
      <c r="D2" s="19"/>
      <c r="E2" s="20"/>
      <c r="F2" s="39">
        <v>607091</v>
      </c>
      <c r="G2" s="36" t="s">
        <v>14</v>
      </c>
    </row>
    <row r="3" spans="1:7" ht="20.25">
      <c r="A3" s="3" t="s">
        <v>3</v>
      </c>
      <c r="B3" s="4"/>
      <c r="C3" s="37" t="s">
        <v>4</v>
      </c>
      <c r="D3" s="38"/>
      <c r="E3" s="37" t="s">
        <v>2</v>
      </c>
      <c r="F3" s="17"/>
      <c r="G3" s="36"/>
    </row>
    <row r="4" spans="1:7" ht="20.25">
      <c r="A4" s="11">
        <v>8000</v>
      </c>
      <c r="B4" s="5"/>
      <c r="C4" s="11">
        <v>16</v>
      </c>
      <c r="D4" s="5"/>
      <c r="E4" s="11">
        <v>1.4</v>
      </c>
      <c r="F4" s="5"/>
      <c r="G4" s="35"/>
    </row>
    <row r="5" spans="1:6" ht="20.25">
      <c r="A5" s="6"/>
      <c r="B5" s="7" t="s">
        <v>0</v>
      </c>
      <c r="C5" s="7" t="s">
        <v>9</v>
      </c>
      <c r="D5" s="7" t="s">
        <v>10</v>
      </c>
      <c r="E5" s="7" t="s">
        <v>6</v>
      </c>
      <c r="F5" s="2" t="s">
        <v>7</v>
      </c>
    </row>
    <row r="6" spans="1:10" ht="20.25">
      <c r="A6" s="21" t="s">
        <v>1</v>
      </c>
      <c r="B6" s="8">
        <f>0.0026/E4/8*95.5*A4*C4</f>
        <v>2837.714285714286</v>
      </c>
      <c r="C6" s="13">
        <f>0.0026/E4/8*77.68*A4*C4</f>
        <v>2308.2057142857147</v>
      </c>
      <c r="D6" s="13">
        <f>0.0026/E4/8*41.43*A4*C4</f>
        <v>1231.062857142857</v>
      </c>
      <c r="E6" s="13">
        <f>0.0026/E4/8*11.6*A4*C4</f>
        <v>344.68571428571425</v>
      </c>
      <c r="F6" s="14" t="s">
        <v>12</v>
      </c>
      <c r="I6" s="1"/>
      <c r="J6" s="1"/>
    </row>
    <row r="7" spans="1:6" ht="20.25">
      <c r="A7" s="22"/>
      <c r="B7" s="8">
        <f>B6/400*300</f>
        <v>2128.285714285714</v>
      </c>
      <c r="C7" s="8">
        <f>C6/400*300</f>
        <v>1731.1542857142863</v>
      </c>
      <c r="D7" s="8">
        <f>D6/400*300</f>
        <v>923.2971428571427</v>
      </c>
      <c r="E7" s="8">
        <f>E6/400*300</f>
        <v>258.5142857142857</v>
      </c>
      <c r="F7" s="2" t="s">
        <v>11</v>
      </c>
    </row>
    <row r="8" spans="1:6" ht="20.25">
      <c r="A8" s="23"/>
      <c r="B8" s="8">
        <f>B6/400*600</f>
        <v>4256.571428571428</v>
      </c>
      <c r="C8" s="8">
        <f>C6/400*600</f>
        <v>3462.3085714285726</v>
      </c>
      <c r="D8" s="8">
        <f>D6/400*600</f>
        <v>1846.5942857142854</v>
      </c>
      <c r="E8" s="8">
        <f>E6/400*600</f>
        <v>517.0285714285714</v>
      </c>
      <c r="F8" s="2" t="s">
        <v>8</v>
      </c>
    </row>
    <row r="9" spans="1:7" ht="20.25">
      <c r="A9" s="24" t="s">
        <v>16</v>
      </c>
      <c r="B9" s="25"/>
      <c r="C9" s="25"/>
      <c r="D9" s="25"/>
      <c r="E9" s="25"/>
      <c r="F9" s="25"/>
      <c r="G9" s="26"/>
    </row>
    <row r="10" spans="1:7" ht="40.5" customHeight="1">
      <c r="A10" s="9"/>
      <c r="B10" s="28" t="s">
        <v>15</v>
      </c>
      <c r="C10" s="29"/>
      <c r="D10" s="29"/>
      <c r="E10" s="30"/>
      <c r="F10" s="12"/>
      <c r="G10" s="10"/>
    </row>
    <row r="11" spans="1:7" ht="26.25">
      <c r="A11" s="18" t="s">
        <v>17</v>
      </c>
      <c r="B11" s="19"/>
      <c r="C11" s="19"/>
      <c r="D11" s="19"/>
      <c r="E11" s="20"/>
      <c r="F11" s="16">
        <v>607091</v>
      </c>
      <c r="G11" s="36" t="s">
        <v>14</v>
      </c>
    </row>
    <row r="12" spans="1:6" ht="20.25">
      <c r="A12" s="6" t="s">
        <v>5</v>
      </c>
      <c r="B12" s="7" t="s">
        <v>0</v>
      </c>
      <c r="C12" s="7" t="s">
        <v>9</v>
      </c>
      <c r="D12" s="7" t="s">
        <v>10</v>
      </c>
      <c r="E12" s="7" t="s">
        <v>6</v>
      </c>
      <c r="F12" s="2" t="s">
        <v>7</v>
      </c>
    </row>
    <row r="13" spans="1:9" ht="20.25">
      <c r="A13" s="21" t="s">
        <v>1</v>
      </c>
      <c r="B13" s="8">
        <f>0.0026/E4/8*114.72*A4*C4</f>
        <v>3408.8228571428567</v>
      </c>
      <c r="C13" s="13">
        <f>0.0026/E4/8*93.21*A4*C4</f>
        <v>2769.6685714285713</v>
      </c>
      <c r="D13" s="13">
        <f>0.0026/E4/8*49.71*A4*C4</f>
        <v>1477.097142857143</v>
      </c>
      <c r="E13" s="13">
        <f>0.0026/E4/8*13.92*A4*C4</f>
        <v>413.62285714285713</v>
      </c>
      <c r="F13" s="14" t="s">
        <v>12</v>
      </c>
      <c r="I13" s="15"/>
    </row>
    <row r="14" spans="1:9" ht="20.25">
      <c r="A14" s="22"/>
      <c r="B14" s="8">
        <f>B13/400*300</f>
        <v>2556.6171428571424</v>
      </c>
      <c r="C14" s="8">
        <f>C13/400*300</f>
        <v>2077.2514285714287</v>
      </c>
      <c r="D14" s="8">
        <f>D13/400*300</f>
        <v>1107.8228571428572</v>
      </c>
      <c r="E14" s="8">
        <f>E13/400*300</f>
        <v>310.21714285714285</v>
      </c>
      <c r="F14" s="2" t="s">
        <v>11</v>
      </c>
      <c r="I14" s="15"/>
    </row>
    <row r="15" spans="1:9" ht="20.25">
      <c r="A15" s="23"/>
      <c r="B15" s="8">
        <f>B13/400*600</f>
        <v>5113.234285714285</v>
      </c>
      <c r="C15" s="8">
        <f>C13/400*600</f>
        <v>4154.5028571428575</v>
      </c>
      <c r="D15" s="8">
        <f>D13/400*600</f>
        <v>2215.6457142857143</v>
      </c>
      <c r="E15" s="8">
        <f>E13/400*600</f>
        <v>620.4342857142857</v>
      </c>
      <c r="F15" s="2" t="s">
        <v>8</v>
      </c>
      <c r="I15" s="15"/>
    </row>
    <row r="16" spans="1:9" ht="20.25">
      <c r="A16" s="24" t="s">
        <v>16</v>
      </c>
      <c r="B16" s="25"/>
      <c r="C16" s="25"/>
      <c r="D16" s="25"/>
      <c r="E16" s="25"/>
      <c r="F16" s="25"/>
      <c r="G16" s="26"/>
      <c r="I16" s="15"/>
    </row>
    <row r="17" spans="1:7" ht="20.25">
      <c r="A17" s="27" t="s">
        <v>13</v>
      </c>
      <c r="B17" s="27"/>
      <c r="C17" s="27"/>
      <c r="D17" s="27"/>
      <c r="E17" s="27"/>
      <c r="F17" s="27"/>
      <c r="G17" s="27"/>
    </row>
  </sheetData>
  <sheetProtection password="E2AB" sheet="1" objects="1" scenarios="1"/>
  <mergeCells count="9">
    <mergeCell ref="B10:E10"/>
    <mergeCell ref="A1:G1"/>
    <mergeCell ref="A2:E2"/>
    <mergeCell ref="A6:A8"/>
    <mergeCell ref="A9:G9"/>
    <mergeCell ref="A11:E11"/>
    <mergeCell ref="A13:A15"/>
    <mergeCell ref="A16:G16"/>
    <mergeCell ref="A17:G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2010-07-30T08:04:12Z</cp:lastPrinted>
  <dcterms:created xsi:type="dcterms:W3CDTF">2011-02-16T12:03:04Z</dcterms:created>
  <dcterms:modified xsi:type="dcterms:W3CDTF">2014-04-20T22:00:38Z</dcterms:modified>
  <cp:category/>
  <cp:version/>
  <cp:contentType/>
  <cp:contentStatus/>
</cp:coreProperties>
</file>