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490" windowHeight="7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<sst xmlns="http://schemas.openxmlformats.org/spreadsheetml/2006/main" count="56" uniqueCount="26">
  <si>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</si>
  <si>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730 Feed Standard Box Ali. gb003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</si>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</sst>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0" fontId="7" fillId="33" borderId="7" xfId="0" applyFont="1" applyFill="1" applyBorder="1" applyAlignment="1">
      <alignment vertical="top"/>
    </xf>
    <xf numFmtId="0" fontId="4" fillId="34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vertical="top"/>
    </xf>
    <xf numFmtId="0" fontId="0" fillId="34" borderId="7" xfId="0" applyFill="1" applyBorder="1" applyAlignment="1">
      <alignment horizontal="center" vertical="top"/>
    </xf>
    <xf numFmtId="0" fontId="4" fillId="35" borderId="7" xfId="0" applyFont="1" applyFill="1" applyBorder="1" applyAlignment="1">
      <alignment horizontal="center" vertical="top"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37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8" fillId="33" borderId="7" xfId="0" applyFont="1" applyFill="1" applyBorder="1" applyAlignment="1">
      <alignment vertical="top"/>
    </xf>
    <xf numFmtId="2" fontId="0" fillId="38" borderId="0" xfId="0" applyNumberFormat="1" applyFill="1" applyAlignment="1">
      <alignment/>
    </xf>
    <xf numFmtId="0" fontId="2" fillId="39" borderId="0" xfId="0" applyFont="1" applyFill="1" applyAlignment="1">
      <alignment horizontal="center" vertical="top"/>
    </xf>
    <xf numFmtId="0" fontId="2" fillId="39" borderId="0" xfId="0" applyFont="1" applyFill="1" applyAlignment="1">
      <alignment vertical="top"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39" borderId="7" xfId="42" applyNumberFormat="1" applyFont="1" applyFill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0" fontId="4" fillId="40" borderId="7" xfId="42" applyNumberFormat="1" applyFont="1" applyFill="1" applyBorder="1" applyAlignment="1">
      <alignment horizontal="center"/>
      <protection/>
    </xf>
    <xf numFmtId="0" fontId="4" fillId="41" borderId="7" xfId="42" applyNumberFormat="1" applyFont="1" applyFill="1" applyBorder="1" applyAlignment="1">
      <alignment horizontal="center"/>
      <protection/>
    </xf>
    <xf numFmtId="0" fontId="2" fillId="38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2" fontId="4" fillId="39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2" fontId="0" fillId="38" borderId="0" xfId="42" applyNumberFormat="1" applyFill="1">
      <alignment/>
      <protection/>
    </xf>
    <xf numFmtId="0" fontId="7" fillId="33" borderId="8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36" borderId="11" xfId="42" applyNumberFormat="1" applyFont="1" applyFill="1" applyBorder="1" applyAlignment="1">
      <alignment horizontal="center" vertical="center"/>
      <protection/>
    </xf>
    <xf numFmtId="0" fontId="4" fillId="36" borderId="12" xfId="42" applyNumberFormat="1" applyFont="1" applyFill="1" applyBorder="1" applyAlignment="1">
      <alignment horizontal="center" vertical="center"/>
      <protection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5" fillId="42" borderId="8" xfId="0" applyFont="1" applyFill="1" applyBorder="1" applyAlignment="1">
      <alignment horizontal="center" vertical="center" wrapText="1"/>
    </xf>
    <xf numFmtId="0" fontId="5" fillId="42" borderId="9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vertical="top"/>
    </xf>
    <xf numFmtId="0" fontId="7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5" xfId="0" applyBorder="1" applyAlignment="1">
      <alignment vertical="top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5" fillId="43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A0E0E0"/>
      <rgbColor rgb="00600080"/>
      <rgbColor rgb="000080C0"/>
      <rgbColor rgb="0000CCFF"/>
      <rgbColor rgb="0069FFFF"/>
      <rgbColor rgb="00FFFF99"/>
      <rgbColor rgb="00A6CAF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B5" sqref="B5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39" t="s">
        <v>23</v>
      </c>
      <c r="B1" s="40"/>
      <c r="C1" s="40"/>
      <c r="D1" s="40"/>
      <c r="E1" s="40"/>
      <c r="F1" s="41"/>
      <c r="G1" s="37" t="s">
        <v>7</v>
      </c>
      <c r="H1" s="38"/>
      <c r="I1" s="43">
        <v>8</v>
      </c>
    </row>
    <row r="2" spans="1:9" ht="26.25">
      <c r="A2" s="26" t="s">
        <v>1</v>
      </c>
      <c r="B2" s="27"/>
      <c r="C2" s="27"/>
      <c r="D2" s="27"/>
      <c r="E2" s="28"/>
      <c r="F2" s="11">
        <v>607091</v>
      </c>
      <c r="G2" s="13" t="s">
        <v>20</v>
      </c>
      <c r="H2" s="14" t="s">
        <v>2</v>
      </c>
      <c r="I2" s="14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42">
        <v>30</v>
      </c>
      <c r="B4" s="5"/>
      <c r="C4" s="42">
        <v>80</v>
      </c>
      <c r="D4" s="5"/>
      <c r="E4" s="42">
        <v>49</v>
      </c>
      <c r="F4" s="5"/>
    </row>
    <row r="5" spans="1:14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G5" s="25">
        <v>8.45</v>
      </c>
      <c r="H5" s="15" t="s">
        <v>11</v>
      </c>
      <c r="I5" s="16" t="s">
        <v>17</v>
      </c>
      <c r="J5" s="16" t="s">
        <v>19</v>
      </c>
      <c r="K5" s="16" t="s">
        <v>13</v>
      </c>
      <c r="L5" s="19" t="s">
        <v>14</v>
      </c>
      <c r="M5" s="12">
        <f>G5*$I$1</f>
        <v>67.6</v>
      </c>
      <c r="N5" s="21" t="s">
        <v>12</v>
      </c>
    </row>
    <row r="6" spans="1:14" ht="20.25">
      <c r="A6" s="31" t="s">
        <v>5</v>
      </c>
      <c r="B6" s="8"/>
      <c r="C6" s="9">
        <f>0.073/E4/8*56.57*A4*C4</f>
        <v>25.283326530612243</v>
      </c>
      <c r="D6" s="9">
        <f>0.073/E4/8*30.17*A4*C4</f>
        <v>13.484142857142858</v>
      </c>
      <c r="E6" s="9">
        <f>0.073/E4/8*8.45*A4*C4</f>
        <v>3.7766326530612244</v>
      </c>
      <c r="F6" s="2" t="s">
        <v>22</v>
      </c>
      <c r="G6" s="25">
        <v>30.17</v>
      </c>
      <c r="H6" s="29" t="s">
        <v>4</v>
      </c>
      <c r="I6" s="17">
        <f>C6*$I$1</f>
        <v>202.26661224489794</v>
      </c>
      <c r="J6" s="17">
        <f>D6*$I$1</f>
        <v>107.87314285714287</v>
      </c>
      <c r="K6" s="17">
        <f>E6*$I$1</f>
        <v>30.213061224489795</v>
      </c>
      <c r="L6" s="20" t="s">
        <v>22</v>
      </c>
      <c r="M6" s="12">
        <f>G6*$I$1</f>
        <v>241.36</v>
      </c>
      <c r="N6" s="21" t="s">
        <v>18</v>
      </c>
    </row>
    <row r="7" spans="1:14" ht="20.25">
      <c r="A7" s="32"/>
      <c r="B7" s="8"/>
      <c r="C7" s="8">
        <f>C6/400*300</f>
        <v>18.962494897959182</v>
      </c>
      <c r="D7" s="8">
        <f>D6/400*300</f>
        <v>10.113107142857144</v>
      </c>
      <c r="E7" s="8">
        <f>E6/400*300</f>
        <v>2.8324744897959184</v>
      </c>
      <c r="F7" s="2" t="s">
        <v>21</v>
      </c>
      <c r="G7" s="25">
        <v>56.57</v>
      </c>
      <c r="H7" s="30"/>
      <c r="I7" s="18">
        <f>I6/400*300</f>
        <v>151.69995918367346</v>
      </c>
      <c r="J7" s="18">
        <f>J6/400*300</f>
        <v>80.90485714285715</v>
      </c>
      <c r="K7" s="18">
        <f>K6/400*300</f>
        <v>22.659795918367347</v>
      </c>
      <c r="L7" s="19" t="s">
        <v>21</v>
      </c>
      <c r="M7" s="12">
        <f>G7*$I$1</f>
        <v>452.56</v>
      </c>
      <c r="N7" s="21" t="s">
        <v>15</v>
      </c>
    </row>
    <row r="8" spans="1:14" ht="20.25">
      <c r="A8" s="33"/>
      <c r="B8" s="8"/>
      <c r="C8" s="8">
        <f>C6/400*600</f>
        <v>37.924989795918364</v>
      </c>
      <c r="D8" s="8">
        <f>D6/400*600</f>
        <v>20.22621428571429</v>
      </c>
      <c r="E8" s="8">
        <f>E6/400*600</f>
        <v>5.664948979591837</v>
      </c>
      <c r="F8" s="2" t="s">
        <v>16</v>
      </c>
      <c r="H8" s="30"/>
      <c r="I8" s="18">
        <f>I6/400*600</f>
        <v>303.3999183673469</v>
      </c>
      <c r="J8" s="18">
        <f>J6/400*600</f>
        <v>161.8097142857143</v>
      </c>
      <c r="K8" s="18">
        <f>K6/400*600</f>
        <v>45.319591836734695</v>
      </c>
      <c r="L8" s="19" t="s">
        <v>16</v>
      </c>
      <c r="N8" s="22"/>
    </row>
    <row r="9" spans="1:6" ht="20.25">
      <c r="A9" s="34" t="s">
        <v>3</v>
      </c>
      <c r="B9" s="35"/>
      <c r="C9" s="35"/>
      <c r="D9" s="35"/>
      <c r="E9" s="35"/>
      <c r="F9" s="36"/>
    </row>
    <row r="10" spans="1:6" ht="26.25">
      <c r="A10" s="26" t="s">
        <v>6</v>
      </c>
      <c r="B10" s="27"/>
      <c r="C10" s="27"/>
      <c r="D10" s="27"/>
      <c r="E10" s="28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G11" s="25">
        <v>8.45</v>
      </c>
      <c r="H11" s="15" t="s">
        <v>11</v>
      </c>
      <c r="I11" s="16" t="s">
        <v>17</v>
      </c>
      <c r="J11" s="16" t="s">
        <v>19</v>
      </c>
      <c r="K11" s="16" t="s">
        <v>13</v>
      </c>
      <c r="L11" s="19" t="s">
        <v>14</v>
      </c>
      <c r="M11" s="12">
        <f>G11*$I$1</f>
        <v>67.6</v>
      </c>
      <c r="N11" s="21" t="s">
        <v>12</v>
      </c>
    </row>
    <row r="12" spans="1:14" ht="20.25">
      <c r="A12" s="31" t="s">
        <v>6</v>
      </c>
      <c r="B12" s="10"/>
      <c r="C12" s="10">
        <f>C6/25.4</f>
        <v>0.9954065563233166</v>
      </c>
      <c r="D12" s="10">
        <f>D6/25.4</f>
        <v>0.5308717660292465</v>
      </c>
      <c r="E12" s="10">
        <f>E6/25.4</f>
        <v>0.14868632492367026</v>
      </c>
      <c r="F12" s="2" t="s">
        <v>22</v>
      </c>
      <c r="G12" s="25">
        <v>30.17</v>
      </c>
      <c r="H12" s="29" t="s">
        <v>4</v>
      </c>
      <c r="I12" s="23">
        <f>C12*$I$1</f>
        <v>7.963252450586533</v>
      </c>
      <c r="J12" s="23">
        <f>D12*$I$1</f>
        <v>4.246974128233972</v>
      </c>
      <c r="K12" s="23">
        <f>E12*$I$1</f>
        <v>1.189490599389362</v>
      </c>
      <c r="L12" s="20" t="s">
        <v>22</v>
      </c>
      <c r="M12" s="12">
        <f>G12*$I$1</f>
        <v>241.36</v>
      </c>
      <c r="N12" s="21" t="s">
        <v>18</v>
      </c>
    </row>
    <row r="13" spans="1:14" ht="20.25">
      <c r="A13" s="32"/>
      <c r="B13" s="10"/>
      <c r="C13" s="10">
        <f>C12/400*300</f>
        <v>0.7465549172424875</v>
      </c>
      <c r="D13" s="10">
        <f>D12/400*300</f>
        <v>0.3981538245219349</v>
      </c>
      <c r="E13" s="10">
        <f>E12/400*300</f>
        <v>0.1115147436927527</v>
      </c>
      <c r="F13" s="2" t="s">
        <v>21</v>
      </c>
      <c r="G13" s="25">
        <v>56.57</v>
      </c>
      <c r="H13" s="30"/>
      <c r="I13" s="24">
        <f>I12/400*300</f>
        <v>5.9724393379399</v>
      </c>
      <c r="J13" s="24">
        <f>J12/400*300</f>
        <v>3.185230596175479</v>
      </c>
      <c r="K13" s="24">
        <f>K12/400*300</f>
        <v>0.8921179495420216</v>
      </c>
      <c r="L13" s="19" t="s">
        <v>21</v>
      </c>
      <c r="M13" s="12">
        <f>G13*$I$1</f>
        <v>452.56</v>
      </c>
      <c r="N13" s="21" t="s">
        <v>15</v>
      </c>
    </row>
    <row r="14" spans="1:14" ht="20.25">
      <c r="A14" s="33"/>
      <c r="B14" s="10"/>
      <c r="C14" s="10">
        <f>C12/400*600</f>
        <v>1.493109834484975</v>
      </c>
      <c r="D14" s="10">
        <f>D12/400*600</f>
        <v>0.7963076490438697</v>
      </c>
      <c r="E14" s="10">
        <f>E12/400*600</f>
        <v>0.2230294873855054</v>
      </c>
      <c r="F14" s="2" t="s">
        <v>16</v>
      </c>
      <c r="H14" s="30"/>
      <c r="I14" s="24">
        <f>I12/400*600</f>
        <v>11.9448786758798</v>
      </c>
      <c r="J14" s="24">
        <f>J12/400*600</f>
        <v>6.370461192350958</v>
      </c>
      <c r="K14" s="24">
        <f>K12/400*600</f>
        <v>1.7842358990840432</v>
      </c>
      <c r="L14" s="19" t="s">
        <v>16</v>
      </c>
      <c r="N14" s="22"/>
    </row>
    <row r="15" spans="1:6" ht="20.25">
      <c r="A15" s="34" t="s">
        <v>3</v>
      </c>
      <c r="B15" s="35"/>
      <c r="C15" s="35"/>
      <c r="D15" s="35"/>
      <c r="E15" s="35"/>
      <c r="F15" s="36"/>
    </row>
    <row r="16" spans="1:6" ht="20.25">
      <c r="A16" s="34" t="s">
        <v>25</v>
      </c>
      <c r="B16" s="35"/>
      <c r="C16" s="35"/>
      <c r="D16" s="35"/>
      <c r="E16" s="35"/>
      <c r="F16" s="36"/>
    </row>
  </sheetData>
  <sheetProtection password="E2AB" sheet="1"/>
  <mergeCells count="11">
    <mergeCell ref="A9:F9"/>
    <mergeCell ref="A10:E10"/>
    <mergeCell ref="H12:H14"/>
    <mergeCell ref="A12:A14"/>
    <mergeCell ref="A15:F15"/>
    <mergeCell ref="A16:F16"/>
    <mergeCell ref="G1:H1"/>
    <mergeCell ref="A1:F1"/>
    <mergeCell ref="A2:E2"/>
    <mergeCell ref="H6:H8"/>
    <mergeCell ref="A6:A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2019-05-29T17:44:47Z</dcterms:modified>
  <cp:category/>
  <cp:version/>
  <cp:contentType/>
  <cp:contentStatus/>
</cp:coreProperties>
</file>