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205" windowHeight="8100" activeTab="0"/>
  </bookViews>
  <sheets>
    <sheet name="A" sheetId="1" r:id="rId2"/>
  </sheets>
  <definedNames/>
  <calcPr fullCalcOnLoad="1"/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<sst xmlns="http://schemas.openxmlformats.org/spreadsheetml/2006/main" count="35" uniqueCount="22">
  <si>
    <t>10-1 Red</t>
  </si>
  <si>
    <t>500 System 48Int 60L Box 30T gb004</t>
  </si>
  <si>
    <t>Check manual for minimum door opening. Max 320</t>
  </si>
  <si>
    <t xml:space="preserve">Door </t>
  </si>
  <si>
    <t>Door Opening</t>
  </si>
  <si>
    <t>Double Reduction</t>
  </si>
  <si>
    <t>Enter Density</t>
  </si>
  <si>
    <t>Enter Rate</t>
  </si>
  <si>
    <t>Enter Width</t>
  </si>
  <si>
    <t>Gear</t>
  </si>
  <si>
    <t>H</t>
  </si>
  <si>
    <t>High</t>
  </si>
  <si>
    <t>Jockey</t>
  </si>
  <si>
    <t>L</t>
  </si>
  <si>
    <t>Large</t>
  </si>
  <si>
    <t>Low</t>
  </si>
  <si>
    <t>M</t>
  </si>
  <si>
    <t>Medium</t>
  </si>
  <si>
    <t>Ratios</t>
  </si>
  <si>
    <t>Small</t>
  </si>
  <si>
    <t>Standard</t>
  </si>
  <si>
    <t>TRANSPREAD rate calculator Transpread Box</t>
  </si>
</sst>
</file>

<file path=xl/styles.xml><?xml version="1.0" encoding="utf-8"?>
<styleSheet xmlns="http://schemas.openxmlformats.org/spreadsheetml/2006/main">
  <numFmts count="2">
    <numFmt numFmtId="164" formatCode="[$$-1409]\ #,##0.00"/>
    <numFmt numFmtId="165" formatCode="[$$-1409]\ #,##0"/>
  </numFmts>
  <fonts count="1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0"/>
    </font>
    <font>
      <u val="single"/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u val="single"/>
      <sz val="10"/>
      <color indexed="45"/>
      <name val="Arial"/>
      <family val="0"/>
    </font>
    <font>
      <u val="single"/>
      <sz val="10"/>
      <color indexed="13"/>
      <name val="Arial"/>
      <family val="0"/>
    </font>
  </fonts>
  <fills count="3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mediumGray">
        <fgColor indexed="8"/>
        <bgColor indexed="12"/>
      </patternFill>
    </fill>
    <fill>
      <patternFill patternType="mediumGray">
        <fgColor indexed="8"/>
        <bgColor indexed="15"/>
      </patternFill>
    </fill>
    <fill>
      <patternFill patternType="solid">
        <fgColor indexed="10"/>
        <bgColor indexed="64"/>
      </patternFill>
    </fill>
    <fill>
      <patternFill patternType="mediumGray">
        <fgColor indexed="8"/>
        <bgColor indexed="1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25"/>
        <bgColor indexed="12"/>
      </patternFill>
    </fill>
    <fill>
      <patternFill patternType="mediumGray">
        <fgColor indexed="11"/>
        <bgColor indexed="12"/>
      </patternFill>
    </fill>
    <fill>
      <patternFill patternType="mediumGray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>
        <color indexed="11"/>
      </right>
      <top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>
        <color indexed="11"/>
      </top>
      <bottom style="thin">
        <color indexed="11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0">
      <alignment/>
      <protection/>
    </xf>
  </cellStyleXfs>
  <cellXfs count="118">
    <xf numFmtId="0" fontId="0" fillId="0" borderId="0" xfId="0" applyAlignment="1">
      <alignment vertical="top"/>
    </xf>
    <xf numFmtId="0" fontId="13" fillId="0" borderId="0" xfId="0" applyAlignment="1">
      <alignment vertical="top"/>
    </xf>
    <xf numFmtId="0" fontId="14" fillId="0" borderId="0" xfId="0" applyAlignment="1">
      <alignment vertical="top"/>
    </xf>
    <xf numFmtId="0" fontId="0" fillId="0" borderId="0" xfId="15">
      <alignment horizontal="center"/>
      <protection/>
    </xf>
    <xf numFmtId="0" fontId="5" fillId="2" borderId="1" xfId="15">
      <alignment horizontal="center"/>
      <protection/>
    </xf>
    <xf numFmtId="0" fontId="5" fillId="2" borderId="1" xfId="15">
      <alignment horizontal="center" vertical="top"/>
      <protection/>
    </xf>
    <xf numFmtId="0" fontId="0" fillId="2" borderId="1" xfId="15">
      <alignment horizontal="center" vertical="top"/>
      <protection/>
    </xf>
    <xf numFmtId="0" fontId="5" fillId="3" borderId="1" xfId="15">
      <alignment horizontal="center" vertical="top"/>
      <protection/>
    </xf>
    <xf numFmtId="0" fontId="5" fillId="4" borderId="1" xfId="15">
      <alignment horizontal="center" vertical="top"/>
      <protection/>
    </xf>
    <xf numFmtId="0" fontId="5" fillId="0" borderId="1" xfId="15">
      <alignment horizontal="center" vertical="top"/>
      <protection/>
    </xf>
    <xf numFmtId="1" fontId="5" fillId="0" borderId="1" xfId="15">
      <alignment horizontal="center" vertical="top"/>
      <protection/>
    </xf>
    <xf numFmtId="0" fontId="5" fillId="3" borderId="1" xfId="15">
      <alignment horizontal="center" vertical="top"/>
      <protection/>
    </xf>
    <xf numFmtId="0" fontId="2" fillId="2" borderId="1" xfId="15">
      <alignment horizontal="center" vertical="top"/>
      <protection/>
    </xf>
    <xf numFmtId="1" fontId="5" fillId="5" borderId="1" xfId="15">
      <alignment horizontal="center" vertical="top"/>
      <protection/>
    </xf>
    <xf numFmtId="0" fontId="5" fillId="5" borderId="1" xfId="15">
      <alignment horizontal="center"/>
      <protection/>
    </xf>
    <xf numFmtId="1" fontId="1" fillId="6" borderId="1" xfId="15">
      <alignment vertical="top"/>
      <protection/>
    </xf>
    <xf numFmtId="0" fontId="2" fillId="0" borderId="0" xfId="16">
      <alignment vertical="top"/>
      <protection/>
    </xf>
    <xf numFmtId="0" fontId="0" fillId="0" borderId="2" xfId="15">
      <alignment vertical="top"/>
      <protection/>
    </xf>
    <xf numFmtId="0" fontId="10" fillId="0" borderId="2" xfId="15">
      <alignment vertical="top"/>
      <protection/>
    </xf>
    <xf numFmtId="1" fontId="5" fillId="0" borderId="1" xfId="16">
      <alignment horizontal="center" vertical="top"/>
      <protection/>
    </xf>
    <xf numFmtId="1" fontId="5" fillId="7" borderId="1" xfId="16">
      <alignment horizontal="center" vertical="top"/>
      <protection/>
    </xf>
    <xf numFmtId="3" fontId="5" fillId="0" borderId="1" xfId="15">
      <alignment horizontal="center"/>
      <protection/>
    </xf>
    <xf numFmtId="3" fontId="5" fillId="8" borderId="1" xfId="15">
      <alignment horizontal="center"/>
      <protection/>
    </xf>
    <xf numFmtId="1" fontId="5" fillId="9" borderId="1" xfId="15">
      <alignment horizontal="center" vertical="top"/>
      <protection/>
    </xf>
    <xf numFmtId="0" fontId="8" fillId="6" borderId="3" xfId="15">
      <alignment horizontal="center"/>
      <protection/>
    </xf>
    <xf numFmtId="0" fontId="7" fillId="6" borderId="4" xfId="15">
      <alignment horizontal="center"/>
      <protection/>
    </xf>
    <xf numFmtId="0" fontId="7" fillId="6" borderId="5" xfId="15">
      <alignment horizontal="center"/>
      <protection/>
    </xf>
    <xf numFmtId="0" fontId="5" fillId="4" borderId="6" xfId="15">
      <alignment horizontal="center" vertical="center"/>
      <protection/>
    </xf>
    <xf numFmtId="0" fontId="5" fillId="4" borderId="7" xfId="15">
      <alignment horizontal="center" vertical="center"/>
      <protection/>
    </xf>
    <xf numFmtId="0" fontId="5" fillId="4" borderId="8" xfId="15">
      <alignment horizontal="center" vertical="center"/>
      <protection/>
    </xf>
    <xf numFmtId="0" fontId="6" fillId="10" borderId="3" xfId="15">
      <alignment horizontal="center" vertical="center" wrapText="1"/>
      <protection/>
    </xf>
    <xf numFmtId="0" fontId="6" fillId="10" borderId="4" xfId="15">
      <alignment horizontal="center" vertical="center" wrapText="1"/>
      <protection/>
    </xf>
    <xf numFmtId="0" fontId="6" fillId="10" borderId="5" xfId="15">
      <alignment horizontal="center" vertical="center" wrapText="1"/>
      <protection/>
    </xf>
    <xf numFmtId="0" fontId="8" fillId="6" borderId="9" xfId="15">
      <alignment horizontal="center"/>
      <protection/>
    </xf>
    <xf numFmtId="0" fontId="7" fillId="6" borderId="2" xfId="15">
      <alignment horizontal="center"/>
      <protection/>
    </xf>
    <xf numFmtId="0" fontId="0" fillId="0" borderId="2" xfId="15">
      <alignment vertical="top"/>
      <protection/>
    </xf>
    <xf numFmtId="0" fontId="8" fillId="6" borderId="3" xfId="15">
      <alignment horizontal="center"/>
      <protection/>
    </xf>
    <xf numFmtId="0" fontId="7" fillId="6" borderId="4" xfId="15">
      <alignment horizontal="center"/>
      <protection/>
    </xf>
    <xf numFmtId="0" fontId="7" fillId="6" borderId="5" xfId="15">
      <alignment horizontal="center"/>
      <protection/>
    </xf>
    <xf numFmtId="2" fontId="0" fillId="11" borderId="0" xfId="0" applyAlignment="1">
      <alignment/>
    </xf>
    <xf numFmtId="0" fontId="5" fillId="4" borderId="9" xfId="15">
      <alignment horizontal="center" vertical="center"/>
      <protection/>
    </xf>
    <xf numFmtId="0" fontId="5" fillId="0" borderId="4" xfId="15">
      <alignment horizontal="center" vertical="top"/>
      <protection/>
    </xf>
    <xf numFmtId="0" fontId="5" fillId="2" borderId="1" xfId="15">
      <alignment/>
      <protection/>
    </xf>
    <xf numFmtId="0" fontId="0" fillId="0" borderId="0" xfId="0" applyAlignment="1">
      <alignment vertical="top"/>
    </xf>
    <xf numFmtId="0" fontId="0" fillId="11" borderId="0" xfId="0" applyAlignment="1">
      <alignment/>
    </xf>
    <xf numFmtId="0" fontId="3" fillId="0" borderId="0" xfId="0" applyAlignment="1">
      <alignment vertical="top"/>
    </xf>
    <xf numFmtId="0" fontId="2" fillId="0" borderId="0" xfId="0" applyAlignment="1">
      <alignment vertical="top"/>
    </xf>
    <xf numFmtId="0" fontId="2" fillId="0" borderId="0" xfId="0" applyAlignment="1">
      <alignment horizontal="center" vertical="top"/>
    </xf>
    <xf numFmtId="0" fontId="6" fillId="10" borderId="3" xfId="15">
      <alignment horizontal="center" vertical="center" wrapText="1"/>
      <protection/>
    </xf>
    <xf numFmtId="0" fontId="6" fillId="10" borderId="4" xfId="15">
      <alignment horizontal="center" vertical="center" wrapText="1"/>
      <protection/>
    </xf>
    <xf numFmtId="0" fontId="6" fillId="10" borderId="5" xfId="15">
      <alignment horizontal="center" vertical="center" wrapText="1"/>
      <protection/>
    </xf>
    <xf numFmtId="1" fontId="0" fillId="0" borderId="0" xfId="0" applyAlignment="1">
      <alignment vertical="top"/>
    </xf>
    <xf numFmtId="0" fontId="5" fillId="4" borderId="6" xfId="15">
      <alignment horizontal="center" vertical="center"/>
      <protection/>
    </xf>
    <xf numFmtId="0" fontId="5" fillId="4" borderId="7" xfId="15">
      <alignment horizontal="center" vertical="center"/>
      <protection/>
    </xf>
    <xf numFmtId="0" fontId="5" fillId="4" borderId="8" xfId="15">
      <alignment horizontal="center" vertical="center"/>
      <protection/>
    </xf>
    <xf numFmtId="1" fontId="5" fillId="12" borderId="1" xfId="15">
      <alignment horizontal="center" vertical="top"/>
      <protection/>
    </xf>
    <xf numFmtId="1" fontId="5" fillId="13" borderId="1" xfId="15">
      <alignment horizontal="center" vertical="top"/>
      <protection/>
    </xf>
    <xf numFmtId="1" fontId="5" fillId="14" borderId="1" xfId="15">
      <alignment horizontal="center" vertical="top"/>
      <protection/>
    </xf>
    <xf numFmtId="1" fontId="5" fillId="15" borderId="1" xfId="15">
      <alignment horizontal="center" vertical="top"/>
      <protection/>
    </xf>
    <xf numFmtId="1" fontId="5" fillId="16" borderId="1" xfId="15">
      <alignment horizontal="center" vertical="top"/>
      <protection/>
    </xf>
    <xf numFmtId="1" fontId="5" fillId="17" borderId="1" xfId="15">
      <alignment horizontal="center" vertical="top"/>
      <protection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0" fillId="18" borderId="0" xfId="0" applyAlignment="1">
      <alignment horizontal="center" vertical="center" wrapText="1"/>
    </xf>
    <xf numFmtId="0" fontId="0" fillId="18" borderId="0" xfId="0" applyAlignment="1">
      <alignment vertical="top"/>
    </xf>
    <xf numFmtId="0" fontId="3" fillId="18" borderId="0" xfId="0" applyAlignment="1">
      <alignment horizontal="center" vertical="center" wrapText="1"/>
    </xf>
    <xf numFmtId="0" fontId="3" fillId="18" borderId="0" xfId="0" applyAlignment="1">
      <alignment vertical="top"/>
    </xf>
    <xf numFmtId="0" fontId="11" fillId="18" borderId="0" xfId="0" applyAlignment="1">
      <alignment horizontal="center" vertical="center" wrapText="1"/>
    </xf>
    <xf numFmtId="0" fontId="11" fillId="18" borderId="0" xfId="0" applyAlignment="1">
      <alignment vertical="top"/>
    </xf>
    <xf numFmtId="0" fontId="0" fillId="19" borderId="0" xfId="0" applyAlignment="1">
      <alignment vertical="top"/>
    </xf>
    <xf numFmtId="0" fontId="0" fillId="18" borderId="0" xfId="0" applyAlignment="1">
      <alignment vertical="top"/>
    </xf>
    <xf numFmtId="0" fontId="3" fillId="18" borderId="0" xfId="0" applyAlignment="1">
      <alignment vertical="top"/>
    </xf>
    <xf numFmtId="0" fontId="6" fillId="18" borderId="0" xfId="0" applyAlignment="1">
      <alignment vertical="top"/>
    </xf>
    <xf numFmtId="0" fontId="6" fillId="18" borderId="0" xfId="0" applyAlignment="1">
      <alignment horizontal="center" vertical="top"/>
    </xf>
    <xf numFmtId="0" fontId="6" fillId="18" borderId="0" xfId="0" applyAlignment="1">
      <alignment horizontal="center" vertical="top"/>
    </xf>
    <xf numFmtId="0" fontId="3" fillId="0" borderId="0" xfId="0" applyAlignment="1">
      <alignment vertical="top"/>
    </xf>
    <xf numFmtId="0" fontId="2" fillId="0" borderId="0" xfId="0" applyAlignment="1">
      <alignment vertical="top"/>
    </xf>
    <xf numFmtId="0" fontId="2" fillId="20" borderId="0" xfId="0" applyAlignment="1">
      <alignment vertical="top"/>
    </xf>
    <xf numFmtId="0" fontId="2" fillId="21" borderId="0" xfId="0" applyAlignment="1">
      <alignment vertical="top"/>
    </xf>
    <xf numFmtId="0" fontId="2" fillId="18" borderId="0" xfId="0" applyAlignment="1">
      <alignment horizontal="center" vertical="top"/>
    </xf>
    <xf numFmtId="0" fontId="12" fillId="18" borderId="0" xfId="0" applyAlignment="1">
      <alignment vertical="top"/>
    </xf>
    <xf numFmtId="0" fontId="2" fillId="18" borderId="0" xfId="0" applyAlignment="1">
      <alignment vertical="top"/>
    </xf>
    <xf numFmtId="0" fontId="6" fillId="22" borderId="0" xfId="0" applyAlignment="1">
      <alignment horizontal="center" vertical="top"/>
    </xf>
    <xf numFmtId="0" fontId="6" fillId="23" borderId="0" xfId="0" applyAlignment="1">
      <alignment horizontal="center" vertical="top"/>
    </xf>
    <xf numFmtId="0" fontId="6" fillId="24" borderId="0" xfId="0" applyAlignment="1">
      <alignment horizontal="center" vertical="top"/>
    </xf>
    <xf numFmtId="0" fontId="0" fillId="12" borderId="0" xfId="0" applyAlignment="1">
      <alignment vertical="top"/>
    </xf>
    <xf numFmtId="0" fontId="5" fillId="3" borderId="1" xfId="15">
      <alignment horizontal="center" vertical="top"/>
      <protection/>
    </xf>
    <xf numFmtId="0" fontId="5" fillId="25" borderId="1" xfId="15">
      <alignment horizontal="center" vertical="top"/>
      <protection/>
    </xf>
    <xf numFmtId="0" fontId="5" fillId="26" borderId="1" xfId="15">
      <alignment horizontal="center" vertical="top"/>
      <protection/>
    </xf>
    <xf numFmtId="0" fontId="5" fillId="27" borderId="1" xfId="15">
      <alignment horizontal="center" vertical="top"/>
      <protection/>
    </xf>
    <xf numFmtId="0" fontId="2" fillId="21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2" fillId="21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6" fillId="22" borderId="0" xfId="0" applyAlignment="1">
      <alignment horizontal="center" vertical="top"/>
    </xf>
    <xf numFmtId="0" fontId="0" fillId="6" borderId="4" xfId="15">
      <alignment horizontal="center"/>
      <protection/>
    </xf>
    <xf numFmtId="0" fontId="1" fillId="6" borderId="1" xfId="15">
      <alignment vertical="top"/>
      <protection/>
    </xf>
    <xf numFmtId="0" fontId="0" fillId="18" borderId="0" xfId="0" applyAlignment="1">
      <alignment vertical="top"/>
    </xf>
    <xf numFmtId="0" fontId="0" fillId="18" borderId="0" xfId="0" applyAlignment="1">
      <alignment vertical="top"/>
    </xf>
    <xf numFmtId="0" fontId="0" fillId="0" borderId="0" xfId="15">
      <alignment vertical="top"/>
      <protection/>
    </xf>
    <xf numFmtId="0" fontId="5" fillId="3" borderId="1" xfId="15">
      <alignment horizontal="center" vertical="top"/>
      <protection/>
    </xf>
    <xf numFmtId="0" fontId="5" fillId="28" borderId="1" xfId="15">
      <alignment horizontal="center" vertical="top"/>
      <protection/>
    </xf>
    <xf numFmtId="0" fontId="2" fillId="18" borderId="0" xfId="0" applyAlignment="1">
      <alignment horizontal="center" vertical="center" wrapText="1"/>
    </xf>
    <xf numFmtId="0" fontId="2" fillId="18" borderId="0" xfId="0" applyAlignment="1">
      <alignment vertical="top"/>
    </xf>
    <xf numFmtId="2" fontId="0" fillId="29" borderId="0" xfId="0" applyAlignment="1">
      <alignment/>
    </xf>
    <xf numFmtId="0" fontId="2" fillId="12" borderId="0" xfId="0" applyAlignment="1">
      <alignment horizontal="center" vertical="top"/>
    </xf>
    <xf numFmtId="0" fontId="5" fillId="28" borderId="1" xfId="15">
      <alignment horizontal="center"/>
      <protection/>
    </xf>
    <xf numFmtId="0" fontId="0" fillId="21" borderId="0" xfId="0" applyAlignment="1">
      <alignment vertical="top"/>
    </xf>
    <xf numFmtId="0" fontId="5" fillId="2" borderId="4" xfId="15">
      <alignment horizontal="center"/>
      <protection/>
    </xf>
    <xf numFmtId="0" fontId="0" fillId="4" borderId="0" xfId="15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8" fillId="6" borderId="9" xfId="15">
      <alignment horizontal="center"/>
      <protection/>
    </xf>
    <xf numFmtId="0" fontId="7" fillId="6" borderId="2" xfId="15">
      <alignment horizontal="center"/>
      <protection/>
    </xf>
    <xf numFmtId="0" fontId="0" fillId="0" borderId="2" xfId="15">
      <alignment vertical="top"/>
      <protection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C99FF"/>
      <rgbColor rgb="0033CCCC"/>
      <rgbColor rgb="00000000"/>
      <rgbColor rgb="00FF0000"/>
      <rgbColor rgb="000000FF"/>
      <rgbColor rgb="0000FFFF"/>
      <rgbColor rgb="00FFFF00"/>
      <rgbColor rgb="009999FF"/>
      <rgbColor rgb="00FFFFFF"/>
      <rgbColor rgb="00FFE0C0"/>
      <rgbColor rgb="000080FF"/>
      <rgbColor rgb="00A0D0FF"/>
      <rgbColor rgb="00B0FFFF"/>
      <rgbColor rgb="0070FFFF"/>
      <rgbColor rgb="00FFB0FF"/>
      <rgbColor rgb="00FFA0D0"/>
      <rgbColor rgb="00909090"/>
      <rgbColor rgb="00E0B090"/>
      <rgbColor rgb="00B07050"/>
      <rgbColor rgb="00CCCC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CCCC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A1:M9"/>
  <sheetViews>
    <sheetView tabSelected="1" defaultGridColor="0" zoomScale="75" zoomScaleNormal="75" colorId="0" workbookViewId="0" topLeftCell="A1">
      <pane ySplit="3" topLeftCell="A4" activePane="bottomLeft" state="frozen"/>
      <selection pane="bottomLeft" activeCell="B2" sqref="B2"/>
    </sheetView>
  </sheetViews>
  <sheetFormatPr defaultRowHeight="12.75"/>
  <cols>
    <col min="1" max="1" width="22.5714285714286"/>
    <col min="2" max="2" width="13.5714285714286"/>
    <col min="3" max="3" width="17.2857142857143"/>
    <col min="4" max="4" width="13.4285714285714"/>
    <col min="5" max="5" width="13.5714285714286"/>
    <col min="6" max="6" width="14.5714285714286"/>
    <col min="7" max="9" width="11"/>
    <col min="11" max="11" width="11"/>
  </cols>
  <sheetData>
    <row r="1" spans="1:9" ht="12.75">
      <c r="A1" s="115" t="s">
        <v>21</v>
      </c>
      <c r="B1" s="116" t="s">
        <v>21</v>
      </c>
      <c r="C1" s="116" t="s">
        <v>21</v>
      </c>
      <c r="D1" s="116" t="s">
        <v>21</v>
      </c>
      <c r="E1" s="116" t="s">
        <v>21</v>
      </c>
      <c r="F1" s="117" t="s">
        <v>21</v>
      </c>
      <c r="G1" s="105" t="s">
        <v>5</v>
      </c>
      <c r="H1" s="106"/>
      <c r="I1" s="97">
        <v>8</v>
      </c>
    </row>
    <row r="2" spans="1:9" ht="12.75">
      <c r="A2" s="5" t="s">
        <v>7</v>
      </c>
      <c r="C2" s="12" t="s">
        <v>8</v>
      </c>
      <c r="D2" s="104"/>
      <c r="E2" s="12" t="s">
        <v>6</v>
      </c>
      <c r="F2" s="18"/>
      <c r="G2" s="82" t="s">
        <v>18</v>
      </c>
      <c r="H2" s="84" t="s">
        <v>0</v>
      </c>
      <c r="I2" s="73"/>
    </row>
    <row r="3" spans="1:5" ht="12.75">
      <c r="A3" s="11">
        <v>2000</v>
      </c>
      <c r="C3" s="11">
        <v>14</v>
      </c>
      <c r="D3" s="92"/>
      <c r="E3" s="11">
        <v>0.5</v>
      </c>
    </row>
    <row r="4" spans="1:5" ht="12.75">
      <c r="A4" s="36" t="s">
        <v>1</v>
      </c>
      <c r="B4" s="37"/>
      <c r="C4" s="37"/>
      <c r="D4" s="37"/>
      <c r="E4" s="15">
        <v>607091</v>
      </c>
    </row>
    <row r="5" spans="1:11" ht="12.75">
      <c r="A5" s="8" t="s">
        <v>9</v>
      </c>
      <c r="B5" s="9" t="s">
        <v>15</v>
      </c>
      <c r="C5" s="9" t="s">
        <v>17</v>
      </c>
      <c r="D5" s="9" t="s">
        <v>11</v>
      </c>
      <c r="E5" s="4" t="s">
        <v>12</v>
      </c>
      <c r="G5" s="8" t="s">
        <v>9</v>
      </c>
      <c r="H5" s="9" t="s">
        <v>15</v>
      </c>
      <c r="I5" s="9" t="s">
        <v>17</v>
      </c>
      <c r="J5" s="9" t="s">
        <v>11</v>
      </c>
      <c r="K5" s="4" t="s">
        <v>12</v>
      </c>
    </row>
    <row r="6" spans="1:13" ht="12.75">
      <c r="A6" s="27" t="s">
        <v>4</v>
      </c>
      <c r="B6" s="20">
        <f>0.005/$E$3/8*38.57*$A$3*$C$3</f>
        <v>1349.95</v>
      </c>
      <c r="C6" s="20">
        <f>0.005/$E$3/8*20.57*$A$3*$C$3</f>
        <v>719.94999999999993</v>
      </c>
      <c r="D6" s="20">
        <f>0.005/$E$3/8*5.76*$A$3*$C$3</f>
        <v>201.59999999999999</v>
      </c>
      <c r="E6" s="14" t="s">
        <v>20</v>
      </c>
      <c r="F6" s="39">
        <v>5.7599999999999998</v>
      </c>
      <c r="G6" s="52" t="s">
        <v>3</v>
      </c>
      <c r="H6" s="57">
        <f>B6*$I$1</f>
        <v>10799.6</v>
      </c>
      <c r="I6" s="57">
        <f>C6*$I$1</f>
        <v>5759.5999999999995</v>
      </c>
      <c r="J6" s="57">
        <f>D6*$I$1</f>
        <v>1612.8</v>
      </c>
      <c r="K6" s="14" t="s">
        <v>20</v>
      </c>
      <c r="L6" s="39">
        <f>F6*$I$1</f>
        <v>46.079999999999998</v>
      </c>
      <c r="M6" s="95" t="s">
        <v>10</v>
      </c>
    </row>
    <row r="7" spans="1:13" ht="12.75">
      <c r="A7" s="28"/>
      <c r="B7" s="19">
        <f>B6/400*300</f>
        <v>1012.4625000000001</v>
      </c>
      <c r="C7" s="19">
        <f>C6/400*300</f>
        <v>539.96249999999998</v>
      </c>
      <c r="D7" s="19">
        <f>D6/400*300</f>
        <v>151.19999999999999</v>
      </c>
      <c r="E7" s="4" t="s">
        <v>19</v>
      </c>
      <c r="F7" s="39">
        <v>20.571428571428569</v>
      </c>
      <c r="G7" s="53"/>
      <c r="H7" s="10">
        <f>H6/400*300</f>
        <v>8099.7000000000007</v>
      </c>
      <c r="I7" s="10">
        <f>I6/400*300</f>
        <v>4319.6999999999998</v>
      </c>
      <c r="J7" s="10">
        <f>J6/400*300</f>
        <v>1209.5999999999999</v>
      </c>
      <c r="K7" s="4" t="s">
        <v>19</v>
      </c>
      <c r="L7" s="39">
        <f>F7*$I$1</f>
        <v>164.57142857142856</v>
      </c>
      <c r="M7" s="95" t="s">
        <v>16</v>
      </c>
    </row>
    <row r="8" spans="1:13" ht="12.75">
      <c r="A8" s="29"/>
      <c r="B8" s="19">
        <f>B6/400*600</f>
        <v>2024.9250000000002</v>
      </c>
      <c r="C8" s="19">
        <f>C6/400*600</f>
        <v>1079.925</v>
      </c>
      <c r="D8" s="19">
        <f>D6/400*600</f>
        <v>302.39999999999998</v>
      </c>
      <c r="E8" s="4" t="s">
        <v>14</v>
      </c>
      <c r="F8" s="39">
        <v>38.571428571428569</v>
      </c>
      <c r="G8" s="53"/>
      <c r="H8" s="10">
        <f>H6/400*600</f>
        <v>16199.400000000001</v>
      </c>
      <c r="I8" s="10">
        <f>I6/400*600</f>
        <v>8639.3999999999996</v>
      </c>
      <c r="J8" s="10">
        <f>J6/400*600</f>
        <v>2419.1999999999998</v>
      </c>
      <c r="K8" s="4" t="s">
        <v>14</v>
      </c>
      <c r="L8" s="39">
        <f>F8*$I$1</f>
        <v>308.57142857142856</v>
      </c>
      <c r="M8" s="95" t="s">
        <v>13</v>
      </c>
    </row>
    <row r="9" spans="1:13" ht="12.75">
      <c r="A9" s="48" t="s">
        <v>2</v>
      </c>
      <c r="B9" s="49"/>
      <c r="C9" s="49"/>
      <c r="D9" s="49"/>
      <c r="E9" s="49"/>
      <c r="F9" s="49"/>
      <c r="G9" s="51"/>
      <c r="M9" s="96"/>
    </row>
  </sheetData>
  <sheetProtection/>
  <mergeCells count="6">
    <mergeCell ref="G1:H1"/>
    <mergeCell ref="A1:F1"/>
    <mergeCell ref="A4:D4"/>
    <mergeCell ref="G6:G8"/>
    <mergeCell ref="A6:A8"/>
    <mergeCell ref="A9:F9"/>
  </mergeCells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